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cb14a7945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 and Inputs" sheetId="1" r:id="Raab7ca28a2c34982"/>
    <x:sheet xmlns:r="http://schemas.openxmlformats.org/officeDocument/2006/relationships" name="Value Bridge" sheetId="2" r:id="Re4bd9781c6b24e10"/>
  </x:sheets>
</x:workbook>
</file>

<file path=xl/comments1.xml><?xml version="1.0" encoding="utf-8"?>
<x:comments xmlns:x="http://schemas.openxmlformats.org/spreadsheetml/2006/main">
  <x:authors>
    <x:author>tc={A98EE18A-DE06-47A0-9862-2ECC96B31332}</x:author>
    <x:author>tc={E110C323-5EDE-41BE-A54B-164FB7298230}</x:author>
    <x:author>tc={493FDD6F-5CFC-4B00-912D-B8A4241CA0C5}</x:author>
    <x:author>tc={EDF24605-FDC3-4AAA-B41F-D1ED28069B88}</x:author>
    <x:author>tc={736BD64A-DEF0-42CE-9318-B736BB8626E2}</x:author>
    <x:author>tc={7F11F2DE-87D9-4ADD-BE81-7BF91EDFDD8F}</x:author>
    <x:author>tc={CD5D15A5-A7F3-4373-855F-71980FF0A539}</x:author>
    <x:author>tc={274B8714-B9E2-4909-807D-7F1F31B6CAC0}</x:author>
    <x:author>tc={7B6F43D6-3F9B-4C09-9DD5-C5114428D627}</x:author>
    <x:author>tc={133A506A-074D-4BEE-8EC8-3660CF9A60E6}</x:author>
  </x:authors>
  <x:commentList>
    <x:comment ref="B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  <x:comment ref="B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  <x:comment ref="B10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  <x:comment ref="B11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  <x:comment ref="B12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  <x:comment ref="B1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  <x:comment ref="B14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  <x:comment ref="B15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  <x:comment ref="B16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  <x:comment ref="B17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transaction assumption. Use the signed deal definitions and supporting records.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£&quot;#,##0;[Red](&quot;£&quot;#,##0);&quot;–&quot;"/>
  </x:numFmts>
  <x:fonts count="10">
    <x:font>
      <x:sz val="11"/>
      <x:name val="Carlito"/>
    </x:font>
    <x:font>
      <x:sz val="11"/>
      <x:color rgb="FF203447"/>
      <x:name val="Aptos"/>
    </x:font>
    <x:font>
      <x:b/>
      <x:sz val="19"/>
      <x:color rgb="FFFFFFFF"/>
      <x:name val="Aptos"/>
    </x:font>
    <x:font>
      <x:sz val="10"/>
      <x:color rgb="FF596773"/>
      <x:name val="Aptos"/>
    </x:font>
    <x:font>
      <x:sz val="11"/>
      <x:color rgb="FF0000FF"/>
      <x:name val="Aptos"/>
    </x:font>
    <x:font>
      <x:b/>
      <x:sz val="11"/>
      <x:color rgb="FFFFFFFF"/>
      <x:name val="Aptos"/>
    </x:font>
    <x:font>
      <x:sz val="11"/>
      <x:color rgb="FF008000"/>
      <x:name val="Aptos"/>
    </x:font>
    <x:font>
      <x:sz val="11"/>
      <x:color rgb="FF000000"/>
      <x:name val="Aptos"/>
    </x:font>
    <x:font>
      <x:b/>
      <x:sz val="11"/>
      <x:color rgb="FF203447"/>
      <x:name val="Aptos"/>
    </x:font>
    <x:font>
      <x:b/>
      <x:sz val="11"/>
      <x:color rgb="FF000000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02C46"/>
      </x:patternFill>
    </x:fill>
    <x:fill>
      <x:patternFill patternType="solid">
        <x:fgColor rgb="FFFFF8DB"/>
      </x:patternFill>
    </x:fill>
    <x:fill>
      <x:patternFill patternType="solid">
        <x:fgColor rgb="FFE9EDEA"/>
      </x:patternFill>
    </x:fill>
  </x:fills>
  <x:borders count="2">
    <x:border/>
    <x:border>
      <x:top style="thin">
        <x:color rgb="FFB88A44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200" fontId="6" fillId="0" borderId="0" xfId="0" applyNumberFormat="1" applyFont="1" applyFill="1" applyBorder="1"/>
    <x:xf numFmtId="200" fontId="7" fillId="0" borderId="0" xfId="0" applyNumberFormat="1" applyFont="1" applyFill="1" applyBorder="1"/>
    <x:xf numFmtId="0" fontId="1" fillId="4" borderId="0" xfId="0" applyNumberFormat="1" applyFont="1" applyFill="1" applyBorder="1"/>
    <x:xf numFmtId="200" fontId="7" fillId="4" borderId="0" xfId="0" applyNumberFormat="1" applyFont="1" applyFill="1" applyBorder="1"/>
    <x:xf numFmtId="0" fontId="8" fillId="4" borderId="0" xfId="0" applyNumberFormat="1" applyFont="1" applyFill="1" applyBorder="1"/>
    <x:xf numFmtId="200" fontId="9" fillId="4" borderId="0" xfId="0" applyNumberFormat="1" applyFont="1" applyFill="1" applyBorder="1"/>
    <x:xf numFmtId="0" fontId="8" fillId="4" borderId="1" xfId="0" applyNumberFormat="1" applyFont="1" applyFill="1" applyBorder="1"/>
    <x:xf numFmtId="200" fontId="9" fillId="4" borderId="1" xfId="0" applyNumberFormat="1" applyFont="1" applyFill="1" applyBorder="1"/>
  </x:cellXfs>
  <x:cellStyles count="1">
    <x:cellStyle name="Normal" xfId="0"/>
  </x:cellStyles>
  <x:dxfs count="2">
    <x:dxf>
      <x:font>
        <x:color rgb="FF175529"/>
      </x:font>
      <x:fill>
        <x:patternFill patternType="solid">
          <x:bgColor rgb="FFE1EFE3"/>
        </x:patternFill>
      </x:fill>
    </x:dxf>
    <x:dxf>
      <x:font>
        <x:color rgb="FF9E2424"/>
      </x:font>
      <x:fill>
        <x:patternFill patternType="solid">
          <x:bgColor rgb="FFFC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5bd060c5d4906" /><Relationship Type="http://schemas.openxmlformats.org/officeDocument/2006/relationships/theme" Target="/xl/theme/theme1.xml" Id="R81f1304410c34148" /><Relationship Type="http://schemas.openxmlformats.org/officeDocument/2006/relationships/sharedStrings" Target="/xl/sharedStrings.xml" Id="Rcf1e35f1741740ea" /><Relationship Type="http://schemas.openxmlformats.org/officeDocument/2006/relationships/worksheet" Target="/xl/worksheets/sheet1.xml" Id="Raab7ca28a2c34982" /><Relationship Type="http://schemas.openxmlformats.org/officeDocument/2006/relationships/worksheet" Target="/xl/worksheets/sheet2.xml" Id="Re4bd9781c6b24e10" /><Relationship Type="http://schemas.microsoft.com/office/2017/10/relationships/person" Target="/xl/persons/person.xml" Id="R1c1b01a11ba64ad5" /></Relationships>
</file>

<file path=xl/persons/person.xml><?xml version="1.0" encoding="utf-8"?>
<xltc:personList xmlns:xltc="http://schemas.microsoft.com/office/spreadsheetml/2018/threadedcomments">
  <xltc:person displayName="Khuram Barvi" id="{8C7514F5-C8B9-4843-93BE-2499AE868360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8" dT="2026-09-06T10:03:41.139" personId="{8C7514F5-C8B9-4843-93BE-2499AE868360}" id="{A98EE18A-DE06-47A0-9862-2ECC96B31332}">
    <xltc:text>Fictional transaction assumption. Use the signed deal definitions and supporting records.</xltc:text>
  </xltc:threadedComment>
  <xltc:threadedComment ref="B9" dT="2026-09-06T10:03:41.139" personId="{8C7514F5-C8B9-4843-93BE-2499AE868360}" id="{E110C323-5EDE-41BE-A54B-164FB7298230}">
    <xltc:text>Fictional transaction assumption. Use the signed deal definitions and supporting records.</xltc:text>
  </xltc:threadedComment>
  <xltc:threadedComment ref="B10" dT="2026-09-06T10:03:41.14" personId="{8C7514F5-C8B9-4843-93BE-2499AE868360}" id="{493FDD6F-5CFC-4B00-912D-B8A4241CA0C5}">
    <xltc:text>Fictional transaction assumption. Use the signed deal definitions and supporting records.</xltc:text>
  </xltc:threadedComment>
  <xltc:threadedComment ref="B11" dT="2026-09-06T10:03:41.14" personId="{8C7514F5-C8B9-4843-93BE-2499AE868360}" id="{EDF24605-FDC3-4AAA-B41F-D1ED28069B88}">
    <xltc:text>Fictional transaction assumption. Use the signed deal definitions and supporting records.</xltc:text>
  </xltc:threadedComment>
  <xltc:threadedComment ref="B12" dT="2026-09-06T10:03:41.14" personId="{8C7514F5-C8B9-4843-93BE-2499AE868360}" id="{736BD64A-DEF0-42CE-9318-B736BB8626E2}">
    <xltc:text>Fictional transaction assumption. Use the signed deal definitions and supporting records.</xltc:text>
  </xltc:threadedComment>
  <xltc:threadedComment ref="B13" dT="2026-09-06T10:03:41.141" personId="{8C7514F5-C8B9-4843-93BE-2499AE868360}" id="{7F11F2DE-87D9-4ADD-BE81-7BF91EDFDD8F}">
    <xltc:text>Fictional transaction assumption. Use the signed deal definitions and supporting records.</xltc:text>
  </xltc:threadedComment>
  <xltc:threadedComment ref="B14" dT="2026-09-06T10:03:41.141" personId="{8C7514F5-C8B9-4843-93BE-2499AE868360}" id="{CD5D15A5-A7F3-4373-855F-71980FF0A539}">
    <xltc:text>Fictional transaction assumption. Use the signed deal definitions and supporting records.</xltc:text>
  </xltc:threadedComment>
  <xltc:threadedComment ref="B15" dT="2026-09-06T10:03:41.142" personId="{8C7514F5-C8B9-4843-93BE-2499AE868360}" id="{274B8714-B9E2-4909-807D-7F1F31B6CAC0}">
    <xltc:text>Fictional transaction assumption. Use the signed deal definitions and supporting records.</xltc:text>
  </xltc:threadedComment>
  <xltc:threadedComment ref="B16" dT="2026-09-06T10:03:41.142" personId="{8C7514F5-C8B9-4843-93BE-2499AE868360}" id="{7B6F43D6-3F9B-4C09-9DD5-C5114428D627}">
    <xltc:text>Fictional transaction assumption. Use the signed deal definitions and supporting records.</xltc:text>
  </xltc:threadedComment>
  <xltc:threadedComment ref="B17" dT="2026-09-06T10:03:41.142" personId="{8C7514F5-C8B9-4843-93BE-2499AE868360}" id="{133A506A-074D-4BEE-8EC8-3660CF9A60E6}">
    <xltc:text>Fictional transaction assumption. Use the signed deal definitions and supporting records.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7a2033c6962d4824" /><Relationship Type="http://schemas.openxmlformats.org/officeDocument/2006/relationships/vmlDrawing" Target="/xl/drawings/vmldrawing.vml" Id="R1c0053ad22c24baa" /><Relationship Type="http://schemas.microsoft.com/office/2017/10/relationships/threadedComment" Target="/xl/threadedcomments/threadedcomment.xml" Id="Rfe7773155ccb4c0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40" customHeight="1">
      <x:c r="A1" s="3" t="str">
        <x:v>KBA | Business sale value bridge</x:v>
      </x:c>
      <x:c r="B1" s="3" t="str">
        <x:v>KBA | Business sale value bridge</x:v>
      </x:c>
      <x:c r="C1" s="3" t="str">
        <x:v>KBA | Business sale value bridge</x:v>
      </x:c>
      <x:c r="D1" s="3" t="str">
        <x:v>KBA | Business sale value bridge</x:v>
      </x:c>
      <x:c r="E1" s="3" t="str">
        <x:v>KBA | Business sale value bridge</x:v>
      </x:c>
      <x:c r="F1" s="3" t="str">
        <x:v>KBA | Business sale value bridge</x:v>
      </x:c>
      <x:c r="G1" s="3" t="str">
        <x:v>KBA | Business sale value bridge</x:v>
      </x:c>
    </x:row>
    <x:row r="2" ht="30" customHeight="1">
      <x:c r="A2" s="5" t="str">
        <x:v>Illustrative UK private-company share sale • GBP • v1.0 • 6 September 2026</x:v>
      </x:c>
      <x:c r="B2" s="5" t="str">
        <x:v>Illustrative UK private-company share sale • GBP • v1.0 • 6 September 2026</x:v>
      </x:c>
      <x:c r="C2" s="5" t="str">
        <x:v>Illustrative UK private-company share sale • GBP • v1.0 • 6 September 2026</x:v>
      </x:c>
      <x:c r="D2" s="5" t="str">
        <x:v>Illustrative UK private-company share sale • GBP • v1.0 • 6 September 2026</x:v>
      </x:c>
      <x:c r="E2" s="5" t="str">
        <x:v>Illustrative UK private-company share sale • GBP • v1.0 • 6 September 2026</x:v>
      </x:c>
      <x:c r="F2" s="5" t="str">
        <x:v>Illustrative UK private-company share sale • GBP • v1.0 • 6 September 2026</x:v>
      </x:c>
      <x:c r="G2" s="5" t="str">
        <x:v>Illustrative UK private-company share sale • GBP • v1.0 • 6 September 2026</x:v>
      </x:c>
    </x:row>
    <x:row r="3" ht="24" customHeight="1">
      <x:c r="A3" s="1"/>
      <x:c r="B3" s="1"/>
      <x:c r="C3" s="1"/>
      <x:c r="D3" s="1"/>
      <x:c r="E3" s="1"/>
      <x:c r="F3" s="1"/>
      <x:c r="G3" s="1"/>
    </x:row>
    <x:row r="4" ht="45" customHeight="1">
      <x:c r="A4" s="5" t="str">
        <x:v>Translate an agreed enterprise value into equity value and cash at completion. This is a transaction bridge, not a method for valuing a business. All example deal terms are fictional.</x:v>
      </x:c>
      <x:c r="B4" s="5" t="str">
        <x:v>Translate an agreed enterprise value into equity value and cash at completion. This is a transaction bridge, not a method for valuing a business. All example deal terms are fictional.</x:v>
      </x:c>
      <x:c r="C4" s="5" t="str">
        <x:v>Translate an agreed enterprise value into equity value and cash at completion. This is a transaction bridge, not a method for valuing a business. All example deal terms are fictional.</x:v>
      </x:c>
      <x:c r="D4" s="5" t="str">
        <x:v>Translate an agreed enterprise value into equity value and cash at completion. This is a transaction bridge, not a method for valuing a business. All example deal terms are fictional.</x:v>
      </x:c>
      <x:c r="E4" s="5" t="str">
        <x:v>Translate an agreed enterprise value into equity value and cash at completion. This is a transaction bridge, not a method for valuing a business. All example deal terms are fictional.</x:v>
      </x:c>
      <x:c r="F4" s="5" t="str">
        <x:v>Translate an agreed enterprise value into equity value and cash at completion. This is a transaction bridge, not a method for valuing a business. All example deal terms are fictional.</x:v>
      </x:c>
      <x:c r="G4" s="5" t="str">
        <x:v>Translate an agreed enterprise value into equity value and cash at completion. This is a transaction bridge, not a method for valuing a business. All example deal terms are fictional.</x:v>
      </x:c>
    </x:row>
    <x:row r="5" ht="24" customHeight="1">
      <x:c r="A5" s="1"/>
      <x:c r="B5" s="1"/>
      <x:c r="C5" s="1"/>
      <x:c r="D5" s="1"/>
      <x:c r="E5" s="1"/>
      <x:c r="F5" s="1"/>
      <x:c r="G5" s="1"/>
    </x:row>
    <x:row r="6" ht="32" customHeight="1">
      <x:c r="A6" s="5" t="str">
        <x:v>Blue = editable inputs   |   Green = links to another sheet   |   Black = calculations. All example business figures are fictional.</x:v>
      </x:c>
      <x:c r="B6" s="5" t="str">
        <x:v>Blue = editable inputs   |   Green = links to another sheet   |   Black = calculations. All example business figures are fictional.</x:v>
      </x:c>
      <x:c r="C6" s="5" t="str">
        <x:v>Blue = editable inputs   |   Green = links to another sheet   |   Black = calculations. All example business figures are fictional.</x:v>
      </x:c>
      <x:c r="D6" s="5" t="str">
        <x:v>Blue = editable inputs   |   Green = links to another sheet   |   Black = calculations. All example business figures are fictional.</x:v>
      </x:c>
      <x:c r="E6" s="5" t="str">
        <x:v>Blue = editable inputs   |   Green = links to another sheet   |   Black = calculations. All example business figures are fictional.</x:v>
      </x:c>
      <x:c r="F6" s="5" t="str">
        <x:v>Blue = editable inputs   |   Green = links to another sheet   |   Black = calculations. All example business figures are fictional.</x:v>
      </x:c>
      <x:c r="G6" s="5" t="str">
        <x:v>Blue = editable inputs   |   Green = links to another sheet   |   Black = calculations. All example business figures are fictional.</x:v>
      </x:c>
    </x:row>
    <x:row r="7" ht="24" customHeight="1">
      <x:c r="A7" s="1"/>
      <x:c r="B7" s="1"/>
      <x:c r="C7" s="1"/>
      <x:c r="D7" s="1"/>
      <x:c r="E7" s="1"/>
      <x:c r="F7" s="1"/>
      <x:c r="G7" s="1"/>
    </x:row>
    <x:row r="8" ht="24" customHeight="1">
      <x:c r="A8" s="1" t="str">
        <x:v>Agreed enterprise value</x:v>
      </x:c>
      <x:c r="B8" s="8" t="n">
        <x:v>2000000</x:v>
      </x:c>
      <x:c r="C8" s="1"/>
      <x:c r="D8" s="1"/>
      <x:c r="E8" s="1"/>
      <x:c r="F8" s="1"/>
      <x:c r="G8" s="1"/>
    </x:row>
    <x:row r="9" ht="24" customHeight="1">
      <x:c r="A9" s="1" t="str">
        <x:v>Qualifying cash added</x:v>
      </x:c>
      <x:c r="B9" s="8" t="n">
        <x:v>120000</x:v>
      </x:c>
      <x:c r="C9" s="1"/>
      <x:c r="D9" s="1"/>
      <x:c r="E9" s="1"/>
      <x:c r="F9" s="1"/>
      <x:c r="G9" s="1"/>
    </x:row>
    <x:row r="10" ht="24" customHeight="1">
      <x:c r="A10" s="1" t="str">
        <x:v>Debt / debt-like items deducted</x:v>
      </x:c>
      <x:c r="B10" s="8" t="n">
        <x:v>400000</x:v>
      </x:c>
      <x:c r="C10" s="1"/>
      <x:c r="D10" s="1"/>
      <x:c r="E10" s="1"/>
      <x:c r="F10" s="1"/>
      <x:c r="G10" s="1"/>
    </x:row>
    <x:row r="11" ht="24" customHeight="1">
      <x:c r="A11" s="1" t="str">
        <x:v>Target working capital</x:v>
      </x:c>
      <x:c r="B11" s="8" t="n">
        <x:v>250000</x:v>
      </x:c>
      <x:c r="C11" s="1"/>
      <x:c r="D11" s="1"/>
      <x:c r="E11" s="1"/>
      <x:c r="F11" s="1"/>
      <x:c r="G11" s="1"/>
    </x:row>
    <x:row r="12" ht="24" customHeight="1">
      <x:c r="A12" s="1" t="str">
        <x:v>Delivered working capital</x:v>
      </x:c>
      <x:c r="B12" s="8" t="n">
        <x:v>220000</x:v>
      </x:c>
      <x:c r="C12" s="1"/>
      <x:c r="D12" s="1"/>
      <x:c r="E12" s="1"/>
      <x:c r="F12" s="1"/>
      <x:c r="G12" s="1"/>
    </x:row>
    <x:row r="13" ht="24" customHeight="1">
      <x:c r="A13" s="1" t="str">
        <x:v>Other agreed additions</x:v>
      </x:c>
      <x:c r="B13" s="8" t="n">
        <x:v>0</x:v>
      </x:c>
      <x:c r="C13" s="1"/>
      <x:c r="D13" s="1"/>
      <x:c r="E13" s="1"/>
      <x:c r="F13" s="1"/>
      <x:c r="G13" s="1"/>
    </x:row>
    <x:row r="14" ht="24" customHeight="1">
      <x:c r="A14" s="1" t="str">
        <x:v>Other agreed deductions</x:v>
      </x:c>
      <x:c r="B14" s="8" t="n">
        <x:v>0</x:v>
      </x:c>
      <x:c r="C14" s="1"/>
      <x:c r="D14" s="1"/>
      <x:c r="E14" s="1"/>
      <x:c r="F14" s="1"/>
      <x:c r="G14" s="1"/>
    </x:row>
    <x:row r="15" ht="24" customHeight="1">
      <x:c r="A15" s="1" t="str">
        <x:v>Holdback / deferred consideration</x:v>
      </x:c>
      <x:c r="B15" s="8" t="n">
        <x:v>150000</x:v>
      </x:c>
      <x:c r="C15" s="1"/>
      <x:c r="D15" s="1"/>
      <x:c r="E15" s="1"/>
      <x:c r="F15" s="1"/>
      <x:c r="G15" s="1"/>
    </x:row>
    <x:row r="16" ht="24" customHeight="1">
      <x:c r="A16" s="1" t="str">
        <x:v>Seller fees paid at completion</x:v>
      </x:c>
      <x:c r="B16" s="8" t="n">
        <x:v>0</x:v>
      </x:c>
      <x:c r="C16" s="1"/>
      <x:c r="D16" s="1"/>
      <x:c r="E16" s="1"/>
      <x:c r="F16" s="1"/>
      <x:c r="G16" s="1"/>
    </x:row>
    <x:row r="17" ht="24" customHeight="1">
      <x:c r="A17" s="1" t="str">
        <x:v>Seller tax paid at completion</x:v>
      </x:c>
      <x:c r="B17" s="8" t="n">
        <x:v>0</x:v>
      </x:c>
      <x:c r="C17" s="1"/>
      <x:c r="D17" s="1"/>
      <x:c r="E17" s="1"/>
      <x:c r="F17" s="1"/>
      <x:c r="G17" s="1"/>
    </x:row>
    <x:row r="18" ht="24" customHeight="1">
      <x:c r="A18" s="1"/>
      <x:c r="B18" s="1"/>
      <x:c r="C18" s="1"/>
      <x:c r="D18" s="1"/>
      <x:c r="E18" s="1"/>
      <x:c r="F18" s="1"/>
      <x:c r="G18" s="1"/>
    </x:row>
    <x:row r="19" ht="29" customHeight="1">
      <x:c r="A19" s="9" t="str">
        <x:v>Before relying on the figures</x:v>
      </x:c>
      <x:c r="B19" s="9" t="str">
        <x:v>Before relying on the figures</x:v>
      </x:c>
      <x:c r="C19" s="9" t="str">
        <x:v>Before relying on the figures</x:v>
      </x:c>
      <x:c r="D19" s="9" t="str">
        <x:v>Before relying on the figures</x:v>
      </x:c>
      <x:c r="E19" s="9" t="str">
        <x:v>Before relying on the figures</x:v>
      </x:c>
      <x:c r="F19" s="9" t="str">
        <x:v>Before relying on the figures</x:v>
      </x:c>
      <x:c r="G19" s="9" t="str">
        <x:v>Before relying on the figures</x:v>
      </x:c>
    </x:row>
    <x:row r="20" ht="48" customHeight="1">
      <x:c r="A20" s="5" t="str">
        <x:v>Check the agreement: cash, debt-like items and normal working capital are deal-specific. Avoid counting an item twice. The model assumes a pound-for-pound working-capital adjustment and purchase of all ordinary shares.</x:v>
      </x:c>
      <x:c r="B20" s="5" t="str">
        <x:v>Check the agreement: cash, debt-like items and normal working capital are deal-specific. Avoid counting an item twice. The model assumes a pound-for-pound working-capital adjustment and purchase of all ordinary shares.</x:v>
      </x:c>
      <x:c r="C20" s="5" t="str">
        <x:v>Check the agreement: cash, debt-like items and normal working capital are deal-specific. Avoid counting an item twice. The model assumes a pound-for-pound working-capital adjustment and purchase of all ordinary shares.</x:v>
      </x:c>
      <x:c r="D20" s="5" t="str">
        <x:v>Check the agreement: cash, debt-like items and normal working capital are deal-specific. Avoid counting an item twice. The model assumes a pound-for-pound working-capital adjustment and purchase of all ordinary shares.</x:v>
      </x:c>
      <x:c r="E20" s="5" t="str">
        <x:v>Check the agreement: cash, debt-like items and normal working capital are deal-specific. Avoid counting an item twice. The model assumes a pound-for-pound working-capital adjustment and purchase of all ordinary shares.</x:v>
      </x:c>
      <x:c r="F20" s="5" t="str">
        <x:v>Check the agreement: cash, debt-like items and normal working capital are deal-specific. Avoid counting an item twice. The model assumes a pound-for-pound working-capital adjustment and purchase of all ordinary shares.</x:v>
      </x:c>
      <x:c r="G20" s="5" t="str">
        <x:v>Check the agreement: cash, debt-like items and normal working capital are deal-specific. Avoid counting an item twice. The model assumes a pound-for-pound working-capital adjustment and purchase of all ordinary shares.</x:v>
      </x:c>
    </x:row>
    <x:row r="21" ht="24" customHeight="1">
      <x:c r="A21" s="1"/>
      <x:c r="B21" s="1"/>
      <x:c r="C21" s="1"/>
      <x:c r="D21" s="1"/>
      <x:c r="E21" s="1"/>
      <x:c r="F21" s="1"/>
      <x:c r="G21" s="1"/>
    </x:row>
    <x:row r="22" ht="48" customHeight="1">
      <x:c r="A22" s="5" t="str">
        <x:v>Holdbacks change timing and conditions, not the equity-value bridge. Fees and tax inputs default to zero and need separate advice. The model does not calculate capital gains tax, earn-out probabilities or different share-class rights.</x:v>
      </x:c>
      <x:c r="B22" s="5" t="str">
        <x:v>Holdbacks change timing and conditions, not the equity-value bridge. Fees and tax inputs default to zero and need separate advice. The model does not calculate capital gains tax, earn-out probabilities or different share-class rights.</x:v>
      </x:c>
      <x:c r="C22" s="5" t="str">
        <x:v>Holdbacks change timing and conditions, not the equity-value bridge. Fees and tax inputs default to zero and need separate advice. The model does not calculate capital gains tax, earn-out probabilities or different share-class rights.</x:v>
      </x:c>
      <x:c r="D22" s="5" t="str">
        <x:v>Holdbacks change timing and conditions, not the equity-value bridge. Fees and tax inputs default to zero and need separate advice. The model does not calculate capital gains tax, earn-out probabilities or different share-class rights.</x:v>
      </x:c>
      <x:c r="E22" s="5" t="str">
        <x:v>Holdbacks change timing and conditions, not the equity-value bridge. Fees and tax inputs default to zero and need separate advice. The model does not calculate capital gains tax, earn-out probabilities or different share-class rights.</x:v>
      </x:c>
      <x:c r="F22" s="5" t="str">
        <x:v>Holdbacks change timing and conditions, not the equity-value bridge. Fees and tax inputs default to zero and need separate advice. The model does not calculate capital gains tax, earn-out probabilities or different share-class rights.</x:v>
      </x:c>
      <x:c r="G22" s="5" t="str">
        <x:v>Holdbacks change timing and conditions, not the equity-value bridge. Fees and tax inputs default to zero and need separate advice. The model does not calculate capital gains tax, earn-out probabilities or different share-class rights.</x:v>
      </x:c>
    </x:row>
    <x:row r="23" ht="24" customHeight="1">
      <x:c r="A23" s="1"/>
      <x:c r="B23" s="1"/>
      <x:c r="C23" s="1"/>
      <x:c r="D23" s="1"/>
      <x:c r="E23" s="1"/>
      <x:c r="F23" s="1"/>
      <x:c r="G23" s="1"/>
    </x:row>
    <x:row r="24" ht="24" customHeight="1">
      <x:c r="A24" s="1"/>
      <x:c r="B24" s="1"/>
      <x:c r="C24" s="1"/>
      <x:c r="D24" s="1"/>
      <x:c r="E24" s="1"/>
      <x:c r="F24" s="1"/>
      <x:c r="G24" s="1"/>
    </x:row>
    <x:row r="25" ht="28" customHeight="1">
      <x:c r="A25" s="5" t="str">
        <x:v>Source: ICAEW, Completion mechanisms, section 1. Checked 6 September 2026.</x:v>
      </x:c>
      <x:c r="B25" s="5" t="str">
        <x:v>Source: ICAEW, Completion mechanisms, section 1. Checked 6 September 2026.</x:v>
      </x:c>
      <x:c r="C25" s="5" t="str">
        <x:v>Source: ICAEW, Completion mechanisms, section 1. Checked 6 September 2026.</x:v>
      </x:c>
      <x:c r="D25" s="5" t="str">
        <x:v>Source: ICAEW, Completion mechanisms, section 1. Checked 6 September 2026.</x:v>
      </x:c>
      <x:c r="E25" s="5" t="str">
        <x:v>Source: ICAEW, Completion mechanisms, section 1. Checked 6 September 2026.</x:v>
      </x:c>
      <x:c r="F25" s="5" t="str">
        <x:v>Source: ICAEW, Completion mechanisms, section 1. Checked 6 September 2026.</x:v>
      </x:c>
      <x:c r="G25" s="5" t="str">
        <x:v>Source: ICAEW, Completion mechanisms, section 1. Checked 6 September 2026.</x:v>
      </x:c>
    </x:row>
    <x:row r="26" ht="48" customHeight="1">
      <x:c r="A26" s="5" t="str">
        <x:v>https://www.icaew.com/-/media/corporate/files/technical/corporate-finance/guidelines/completion-mechanisms-guideline-64.ashx</x:v>
      </x:c>
      <x:c r="B26" s="5" t="str">
        <x:v>https://www.icaew.com/-/media/corporate/files/technical/corporate-finance/guidelines/completion-mechanisms-guideline-64.ashx</x:v>
      </x:c>
      <x:c r="C26" s="5" t="str">
        <x:v>https://www.icaew.com/-/media/corporate/files/technical/corporate-finance/guidelines/completion-mechanisms-guideline-64.ashx</x:v>
      </x:c>
      <x:c r="D26" s="5" t="str">
        <x:v>https://www.icaew.com/-/media/corporate/files/technical/corporate-finance/guidelines/completion-mechanisms-guideline-64.ashx</x:v>
      </x:c>
      <x:c r="E26" s="5" t="str">
        <x:v>https://www.icaew.com/-/media/corporate/files/technical/corporate-finance/guidelines/completion-mechanisms-guideline-64.ashx</x:v>
      </x:c>
      <x:c r="F26" s="5" t="str">
        <x:v>https://www.icaew.com/-/media/corporate/files/technical/corporate-finance/guidelines/completion-mechanisms-guideline-64.ashx</x:v>
      </x:c>
      <x:c r="G26" s="5" t="str">
        <x:v>https://www.icaew.com/-/media/corporate/files/technical/corporate-finance/guidelines/completion-mechanisms-guideline-64.ashx</x:v>
      </x:c>
    </x:row>
    <x:row r="27" ht="24" customHeight="1">
      <x:c r="A27" s="1"/>
      <x:c r="B27" s="1"/>
      <x:c r="C27" s="1"/>
      <x:c r="D27" s="1"/>
      <x:c r="E27" s="1"/>
      <x:c r="F27" s="1"/>
      <x:c r="G27" s="1"/>
    </x:row>
    <x:row r="28" ht="24" customHeight="1">
      <x:c r="A28" s="1"/>
      <x:c r="B28" s="1"/>
      <x:c r="C28" s="1"/>
      <x:c r="D28" s="1"/>
      <x:c r="E28" s="1"/>
      <x:c r="F28" s="1"/>
      <x:c r="G28" s="1"/>
    </x:row>
    <x:row r="29" ht="28" customHeight="1">
      <x:c r="A29" s="5" t="str">
        <x:v>https://kbaccountant.com/business-valuation-due-diligence/</x:v>
      </x:c>
      <x:c r="B29" s="5" t="str">
        <x:v>https://kbaccountant.com/business-valuation-due-diligence/</x:v>
      </x:c>
      <x:c r="C29" s="5" t="str">
        <x:v>https://kbaccountant.com/business-valuation-due-diligence/</x:v>
      </x:c>
      <x:c r="D29" s="5" t="str">
        <x:v>https://kbaccountant.com/business-valuation-due-diligence/</x:v>
      </x:c>
      <x:c r="E29" s="5" t="str">
        <x:v>https://kbaccountant.com/business-valuation-due-diligence/</x:v>
      </x:c>
      <x:c r="F29" s="5" t="str">
        <x:v>https://kbaccountant.com/business-valuation-due-diligence/</x:v>
      </x:c>
      <x:c r="G29" s="5" t="str">
        <x:v>https://kbaccountant.com/business-valuation-due-diligence/</x:v>
      </x:c>
    </x:row>
    <x:row r="30" ht="24" customHeight="1">
      <x:c r="A30" s="1"/>
      <x:c r="B30" s="1"/>
      <x:c r="C30" s="1"/>
      <x:c r="D30" s="1"/>
      <x:c r="E30" s="1"/>
      <x:c r="F30" s="1"/>
      <x:c r="G30" s="1"/>
    </x:row>
    <x:row r="31" ht="24" customHeight="1">
      <x:c r="A31" s="1"/>
      <x:c r="B31" s="1"/>
      <x:c r="C31" s="1"/>
      <x:c r="D31" s="1"/>
      <x:c r="E31" s="1"/>
      <x:c r="F31" s="1"/>
      <x:c r="G31" s="1"/>
    </x:row>
    <x:row r="32" ht="24" customHeight="1">
      <x:c r="A32" s="1"/>
      <x:c r="B32" s="1"/>
      <x:c r="C32" s="1"/>
      <x:c r="D32" s="1"/>
      <x:c r="E32" s="1"/>
      <x:c r="F32" s="1"/>
      <x:c r="G32" s="1"/>
    </x:row>
  </x:sheetData>
  <x:mergeCells>
    <x:mergeCell ref="A1:G1"/>
    <x:mergeCell ref="A2:G2"/>
    <x:mergeCell ref="A4:G4"/>
    <x:mergeCell ref="A6:G6"/>
    <x:mergeCell ref="A19:G19"/>
    <x:mergeCell ref="A20:G20"/>
    <x:mergeCell ref="A22:G22"/>
    <x:mergeCell ref="A25:G25"/>
    <x:mergeCell ref="A26:G26"/>
    <x:mergeCell ref="A29:G29"/>
  </x:mergeCells>
  <x:dataValidations count="1">
    <x:dataValidation type="decimal" operator="greaterThanOrEqual" sqref="B8:B17">
      <x:formula1>0</x:formula1>
    </x:dataValidation>
  </x:dataValidations>
  <x:pageMargins left="0.7" right="0.7" top="0.75" bottom="0.75" header="0.3" footer="0.3"/>
  <x:legacyDrawing xmlns:r="http://schemas.openxmlformats.org/officeDocument/2006/relationships" r:id="R1c0053ad22c24baa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40" customHeight="1">
      <x:c r="A1" s="3" t="str">
        <x:v>Value bridge | from headline to cash</x:v>
      </x:c>
      <x:c r="B1" s="3" t="str">
        <x:v>Value bridge | from headline to cash</x:v>
      </x:c>
      <x:c r="C1" s="3" t="str">
        <x:v>Value bridge | from headline to cash</x:v>
      </x:c>
      <x:c r="D1" s="3" t="str">
        <x:v>Value bridge | from headline to cash</x:v>
      </x:c>
      <x:c r="E1" s="3" t="str">
        <x:v>Value bridge | from headline to cash</x:v>
      </x:c>
      <x:c r="F1" s="3" t="str">
        <x:v>Value bridge | from headline to cash</x:v>
      </x:c>
      <x:c r="G1" s="3" t="str">
        <x:v>Value bridge | from headline to cash</x:v>
      </x:c>
    </x:row>
    <x:row r="2" ht="28" customHeight="1">
      <x:c r="A2" s="5" t="str">
        <x:v>Formula-driven illustration. Replace blue inputs on Guide and Inputs.</x:v>
      </x:c>
      <x:c r="B2" s="5" t="str">
        <x:v>Formula-driven illustration. Replace blue inputs on Guide and Inputs.</x:v>
      </x:c>
      <x:c r="C2" s="5" t="str">
        <x:v>Formula-driven illustration. Replace blue inputs on Guide and Inputs.</x:v>
      </x:c>
      <x:c r="D2" s="5" t="str">
        <x:v>Formula-driven illustration. Replace blue inputs on Guide and Inputs.</x:v>
      </x:c>
      <x:c r="E2" s="5" t="str">
        <x:v>Formula-driven illustration. Replace blue inputs on Guide and Inputs.</x:v>
      </x:c>
      <x:c r="F2" s="5" t="str">
        <x:v>Formula-driven illustration. Replace blue inputs on Guide and Inputs.</x:v>
      </x:c>
      <x:c r="G2" s="5" t="str">
        <x:v>Formula-driven illustration. Replace blue inputs on Guide and Inputs.</x:v>
      </x:c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24" customHeight="1">
      <x:c r="A5" s="1" t="str">
        <x:v>Enterprise value</x:v>
      </x:c>
      <x:c r="B5" s="12" t="n">
        <x:f>'Guide and Inputs'!B8</x:f>
        <x:v>2000000</x:v>
      </x:c>
      <x:c r="C5" s="1"/>
      <x:c r="D5" s="1"/>
      <x:c r="E5" s="1"/>
      <x:c r="F5" s="1"/>
      <x:c r="G5" s="1"/>
    </x:row>
    <x:row r="6" ht="24" customHeight="1">
      <x:c r="A6" s="1" t="str">
        <x:v>Add qualifying cash</x:v>
      </x:c>
      <x:c r="B6" s="12" t="n">
        <x:f>'Guide and Inputs'!B9</x:f>
        <x:v>120000</x:v>
      </x:c>
      <x:c r="C6" s="1"/>
      <x:c r="D6" s="1"/>
      <x:c r="E6" s="1"/>
      <x:c r="F6" s="1"/>
      <x:c r="G6" s="1"/>
    </x:row>
    <x:row r="7" ht="24" customHeight="1">
      <x:c r="A7" s="1" t="str">
        <x:v>Deduct debt / debt-like items</x:v>
      </x:c>
      <x:c r="B7" s="12" t="n">
        <x:f>-'Guide and Inputs'!B10</x:f>
        <x:v>-400000</x:v>
      </x:c>
      <x:c r="C7" s="1"/>
      <x:c r="D7" s="1"/>
      <x:c r="E7" s="1"/>
      <x:c r="F7" s="1"/>
      <x:c r="G7" s="1"/>
    </x:row>
    <x:row r="8" ht="24" customHeight="1">
      <x:c r="A8" s="1" t="str">
        <x:v>Working-capital adjustment</x:v>
      </x:c>
      <x:c r="B8" s="12" t="n">
        <x:f>'Guide and Inputs'!B12-'Guide and Inputs'!B11</x:f>
        <x:v>-30000</x:v>
      </x:c>
      <x:c r="C8" s="1"/>
      <x:c r="D8" s="1"/>
      <x:c r="E8" s="1"/>
      <x:c r="F8" s="1"/>
      <x:c r="G8" s="1"/>
    </x:row>
    <x:row r="9" ht="24" customHeight="1">
      <x:c r="A9" s="1" t="str">
        <x:v>Other additions</x:v>
      </x:c>
      <x:c r="B9" s="12" t="n">
        <x:f>'Guide and Inputs'!B13</x:f>
        <x:v>0</x:v>
      </x:c>
      <x:c r="C9" s="1"/>
      <x:c r="D9" s="1"/>
      <x:c r="E9" s="1"/>
      <x:c r="F9" s="1"/>
      <x:c r="G9" s="1"/>
    </x:row>
    <x:row r="10" ht="24" customHeight="1">
      <x:c r="A10" s="1" t="str">
        <x:v>Other deductions</x:v>
      </x:c>
      <x:c r="B10" s="12" t="n">
        <x:f>-'Guide and Inputs'!B14</x:f>
        <x:v>0</x:v>
      </x:c>
      <x:c r="C10" s="1"/>
      <x:c r="D10" s="1"/>
      <x:c r="E10" s="1"/>
      <x:c r="F10" s="1"/>
      <x:c r="G10" s="1"/>
    </x:row>
    <x:row r="11" ht="28" customHeight="1">
      <x:c r="A11" s="18" t="str">
        <x:v>Equity value</x:v>
      </x:c>
      <x:c r="B11" s="19" t="n">
        <x:f>SUM(B5:B10)</x:f>
        <x:v>1690000</x:v>
      </x:c>
      <x:c r="C11" s="1"/>
      <x:c r="D11" s="1"/>
      <x:c r="E11" s="1"/>
      <x:c r="F11" s="1"/>
      <x:c r="G11" s="1"/>
    </x:row>
    <x:row r="12" ht="24" customHeight="1">
      <x:c r="A12" s="1"/>
      <x:c r="B12" s="6"/>
      <x:c r="C12" s="1"/>
      <x:c r="D12" s="1"/>
      <x:c r="E12" s="1"/>
      <x:c r="F12" s="1"/>
      <x:c r="G12" s="1"/>
    </x:row>
    <x:row r="13" ht="24" customHeight="1">
      <x:c r="A13" s="1"/>
      <x:c r="B13" s="6"/>
      <x:c r="C13" s="1"/>
      <x:c r="D13" s="1"/>
      <x:c r="E13" s="1"/>
      <x:c r="F13" s="1"/>
      <x:c r="G13" s="1"/>
    </x:row>
    <x:row r="14" ht="24" customHeight="1">
      <x:c r="A14" s="1" t="str">
        <x:v>Equity value</x:v>
      </x:c>
      <x:c r="B14" s="13" t="n">
        <x:f>B11</x:f>
        <x:v>1690000</x:v>
      </x:c>
      <x:c r="C14" s="1"/>
      <x:c r="D14" s="1"/>
      <x:c r="E14" s="1"/>
      <x:c r="F14" s="1"/>
      <x:c r="G14" s="1"/>
    </x:row>
    <x:row r="15" ht="24" customHeight="1">
      <x:c r="A15" s="1" t="str">
        <x:v>Holdback / deferred amount</x:v>
      </x:c>
      <x:c r="B15" s="12" t="n">
        <x:f>-'Guide and Inputs'!B15</x:f>
        <x:v>-150000</x:v>
      </x:c>
      <x:c r="C15" s="1"/>
      <x:c r="D15" s="1"/>
      <x:c r="E15" s="1"/>
      <x:c r="F15" s="1"/>
      <x:c r="G15" s="1"/>
    </x:row>
    <x:row r="16" ht="28" customHeight="1">
      <x:c r="A16" s="18" t="str">
        <x:v>Cash at completion before fees / tax</x:v>
      </x:c>
      <x:c r="B16" s="19" t="n">
        <x:f>SUM(B14:B15)</x:f>
        <x:v>1540000</x:v>
      </x:c>
      <x:c r="C16" s="1"/>
      <x:c r="D16" s="1"/>
      <x:c r="E16" s="1"/>
      <x:c r="F16" s="1"/>
      <x:c r="G16" s="1"/>
    </x:row>
    <x:row r="17" ht="24" customHeight="1">
      <x:c r="A17" s="1"/>
      <x:c r="B17" s="6"/>
      <x:c r="C17" s="1"/>
      <x:c r="D17" s="1"/>
      <x:c r="E17" s="1"/>
      <x:c r="F17" s="1"/>
      <x:c r="G17" s="1"/>
    </x:row>
    <x:row r="18" ht="24" customHeight="1">
      <x:c r="A18" s="1" t="str">
        <x:v>Seller fees paid at completion</x:v>
      </x:c>
      <x:c r="B18" s="12" t="n">
        <x:f>-'Guide and Inputs'!B16</x:f>
        <x:v>0</x:v>
      </x:c>
      <x:c r="C18" s="1"/>
      <x:c r="D18" s="1"/>
      <x:c r="E18" s="1"/>
      <x:c r="F18" s="1"/>
      <x:c r="G18" s="1"/>
    </x:row>
    <x:row r="19" ht="24" customHeight="1">
      <x:c r="A19" s="1" t="str">
        <x:v>Seller tax paid at completion</x:v>
      </x:c>
      <x:c r="B19" s="12" t="n">
        <x:f>-'Guide and Inputs'!B17</x:f>
        <x:v>0</x:v>
      </x:c>
      <x:c r="C19" s="1"/>
      <x:c r="D19" s="1"/>
      <x:c r="E19" s="1"/>
      <x:c r="F19" s="1"/>
      <x:c r="G19" s="1"/>
    </x:row>
    <x:row r="20" ht="28" customHeight="1">
      <x:c r="A20" s="18" t="str">
        <x:v>Cash after entered fees and tax</x:v>
      </x:c>
      <x:c r="B20" s="19" t="n">
        <x:f>SUM(B16,B18:B19)</x:f>
        <x:v>1540000</x:v>
      </x:c>
      <x:c r="C20" s="1"/>
      <x:c r="D20" s="1"/>
      <x:c r="E20" s="1"/>
      <x:c r="F20" s="1"/>
      <x:c r="G20" s="1"/>
    </x:row>
    <x:row r="21" ht="24" customHeight="1">
      <x:c r="A21" s="1"/>
      <x:c r="B21" s="1"/>
      <x:c r="C21" s="1"/>
      <x:c r="D21" s="1"/>
      <x:c r="E21" s="1"/>
      <x:c r="F21" s="1"/>
      <x:c r="G21" s="1"/>
    </x:row>
    <x:row r="22" ht="24" customHeight="1">
      <x:c r="A22" s="1"/>
      <x:c r="B22" s="1"/>
      <x:c r="C22" s="1"/>
      <x:c r="D22" s="1"/>
      <x:c r="E22" s="1"/>
      <x:c r="F22" s="1"/>
      <x:c r="G22" s="1"/>
    </x:row>
    <x:row r="23" ht="24" customHeight="1">
      <x:c r="A23" s="1" t="str">
        <x:v>Equity bridge check</x:v>
      </x:c>
      <x:c r="B23" s="11" t="str">
        <x:f>IF(ABS(B11-SUM(B5:B10))&lt;0.01,"OK","REVIEW")</x:f>
        <x:v>OK</x:v>
      </x:c>
      <x:c r="C23" s="1"/>
      <x:c r="D23" s="1"/>
      <x:c r="E23" s="1"/>
      <x:c r="F23" s="1"/>
      <x:c r="G23" s="1"/>
    </x:row>
    <x:row r="24" ht="24" customHeight="1">
      <x:c r="A24" s="1" t="str">
        <x:v>Completion cash reconciliation</x:v>
      </x:c>
      <x:c r="B24" s="11" t="str">
        <x:f>IF(ABS(B16-B11-B15)&lt;0.01,"OK","REVIEW")</x:f>
        <x:v>OK</x:v>
      </x:c>
      <x:c r="C24" s="1"/>
      <x:c r="D24" s="1"/>
      <x:c r="E24" s="1"/>
      <x:c r="F24" s="1"/>
      <x:c r="G24" s="1"/>
    </x:row>
    <x:row r="25" ht="24" customHeight="1">
      <x:c r="A25" s="1" t="str">
        <x:v>Holdback within consideration</x:v>
      </x:c>
      <x:c r="B25" s="11" t="str">
        <x:f>IF(AND(B11&gt;=0,-B15&lt;=B11),"OK","REVIEW")</x:f>
        <x:v>OK</x:v>
      </x:c>
      <x:c r="C25" s="1"/>
      <x:c r="D25" s="1"/>
      <x:c r="E25" s="1"/>
      <x:c r="F25" s="1"/>
      <x:c r="G25" s="1"/>
    </x:row>
    <x:row r="26" ht="24" customHeight="1">
      <x:c r="A26" s="1" t="str">
        <x:v>MODEL STATUS</x:v>
      </x:c>
      <x:c r="B26" s="11" t="str">
        <x:f>IF(COUNTIF(B23:B25,"REVIEW")=0,"OK","REVIEW")</x:f>
        <x:v>OK</x:v>
      </x:c>
      <x:c r="C26" s="1"/>
      <x:c r="D26" s="1"/>
      <x:c r="E26" s="1"/>
      <x:c r="F26" s="1"/>
      <x:c r="G26" s="1"/>
    </x:row>
    <x:row r="27" ht="24" customHeight="1">
      <x:c r="A27" s="1"/>
      <x:c r="B27" s="1"/>
      <x:c r="C27" s="1"/>
      <x:c r="D27" s="1"/>
      <x:c r="E27" s="1"/>
      <x:c r="F27" s="1"/>
      <x:c r="G27" s="1"/>
    </x:row>
    <x:row r="28" ht="40" customHeight="1">
      <x:c r="A28" s="5" t="str">
        <x:v>A positive working-capital adjustment increases equity value; a shortfall reduces it. REVIEW highlights a mechanical input issue, not an opinion on deal fairness.</x:v>
      </x:c>
      <x:c r="B28" s="5" t="str">
        <x:v>A positive working-capital adjustment increases equity value; a shortfall reduces it. REVIEW highlights a mechanical input issue, not an opinion on deal fairness.</x:v>
      </x:c>
      <x:c r="C28" s="5" t="str">
        <x:v>A positive working-capital adjustment increases equity value; a shortfall reduces it. REVIEW highlights a mechanical input issue, not an opinion on deal fairness.</x:v>
      </x:c>
      <x:c r="D28" s="5" t="str">
        <x:v>A positive working-capital adjustment increases equity value; a shortfall reduces it. REVIEW highlights a mechanical input issue, not an opinion on deal fairness.</x:v>
      </x:c>
      <x:c r="E28" s="5" t="str">
        <x:v>A positive working-capital adjustment increases equity value; a shortfall reduces it. REVIEW highlights a mechanical input issue, not an opinion on deal fairness.</x:v>
      </x:c>
      <x:c r="F28" s="5" t="str">
        <x:v>A positive working-capital adjustment increases equity value; a shortfall reduces it. REVIEW highlights a mechanical input issue, not an opinion on deal fairness.</x:v>
      </x:c>
      <x:c r="G28" s="5" t="str">
        <x:v>A positive working-capital adjustment increases equity value; a shortfall reduces it. REVIEW highlights a mechanical input issue, not an opinion on deal fairness.</x:v>
      </x:c>
    </x:row>
    <x:row r="29" ht="24" customHeight="1">
      <x:c r="A29" s="1"/>
      <x:c r="B29" s="1"/>
      <x:c r="C29" s="1"/>
      <x:c r="D29" s="1"/>
      <x:c r="E29" s="1"/>
      <x:c r="F29" s="1"/>
      <x:c r="G29" s="1"/>
    </x:row>
    <x:row r="30" ht="24" customHeight="1">
      <x:c r="A30" s="1"/>
      <x:c r="B30" s="1"/>
      <x:c r="C30" s="1"/>
      <x:c r="D30" s="1"/>
      <x:c r="E30" s="1"/>
      <x:c r="F30" s="1"/>
      <x:c r="G30" s="1"/>
    </x:row>
    <x:row r="31" ht="24" customHeight="1">
      <x:c r="A31" s="1"/>
      <x:c r="B31" s="1"/>
      <x:c r="C31" s="1"/>
      <x:c r="D31" s="1"/>
      <x:c r="E31" s="1"/>
      <x:c r="F31" s="1"/>
      <x:c r="G31" s="1"/>
    </x:row>
    <x:row r="32" ht="24" customHeight="1">
      <x:c r="A32" s="1"/>
      <x:c r="B32" s="1"/>
      <x:c r="C32" s="1"/>
      <x:c r="D32" s="1"/>
      <x:c r="E32" s="1"/>
      <x:c r="F32" s="1"/>
      <x:c r="G32" s="1"/>
    </x:row>
    <x:row r="33" ht="24" customHeight="1">
      <x:c r="A33" s="1"/>
      <x:c r="B33" s="1"/>
      <x:c r="C33" s="1"/>
      <x:c r="D33" s="1"/>
      <x:c r="E33" s="1"/>
      <x:c r="F33" s="1"/>
      <x:c r="G33" s="1"/>
    </x:row>
    <x:row r="34" ht="24" customHeight="1">
      <x:c r="A34" s="1"/>
      <x:c r="B34" s="1"/>
      <x:c r="C34" s="1"/>
      <x:c r="D34" s="1"/>
      <x:c r="E34" s="1"/>
      <x:c r="F34" s="1"/>
      <x:c r="G34" s="1"/>
    </x:row>
    <x:row r="35" ht="24" customHeight="1">
      <x:c r="A35" s="1"/>
      <x:c r="B35" s="1"/>
      <x:c r="C35" s="1"/>
      <x:c r="D35" s="1"/>
      <x:c r="E35" s="1"/>
      <x:c r="F35" s="1"/>
      <x:c r="G35" s="1"/>
    </x:row>
  </x:sheetData>
  <x:mergeCells>
    <x:mergeCell ref="A1:G1"/>
    <x:mergeCell ref="A2:G2"/>
    <x:mergeCell ref="A28:G28"/>
  </x:mergeCells>
  <x:conditionalFormatting sqref="B23:B26">
    <x:cfRule type="containsText" dxfId="0" priority="1" operator="containsText" text="OK"/>
    <x:cfRule type="containsText" dxfId="1" priority="2" operator="containsText" text="REVIEW"/>
  </x:conditionalFormatting>
  <x:pageMargins left="0.7" right="0.7" top="0.75" bottom="0.75" header="0.3" footer="0.3"/>
</x:worksheet>
</file>